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VPAAGroups\Patrick\tempwork\"/>
    </mc:Choice>
  </mc:AlternateContent>
  <bookViews>
    <workbookView xWindow="0" yWindow="0" windowWidth="25740" windowHeight="1342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35" i="1"/>
  <c r="E36" i="1"/>
  <c r="E44" i="1"/>
  <c r="E45" i="1"/>
  <c r="E13" i="1" l="1"/>
  <c r="B27" i="1" l="1"/>
  <c r="B13" i="1"/>
  <c r="D27" i="1" l="1"/>
  <c r="D35" i="1"/>
  <c r="D36" i="1"/>
  <c r="D13" i="1"/>
  <c r="D44" i="1"/>
  <c r="D45" i="1"/>
  <c r="C27" i="1"/>
  <c r="C13" i="1"/>
  <c r="C44" i="1"/>
  <c r="C45" i="1"/>
  <c r="C35" i="1"/>
  <c r="C36" i="1"/>
  <c r="B45" i="1"/>
  <c r="B44" i="1"/>
  <c r="B36" i="1"/>
  <c r="B35" i="1"/>
  <c r="H16" i="2" l="1"/>
  <c r="G16" i="2"/>
  <c r="F16" i="2"/>
  <c r="E16" i="2"/>
  <c r="D16" i="2"/>
  <c r="C16" i="2"/>
  <c r="B16" i="2"/>
  <c r="C7" i="2"/>
  <c r="D7" i="2"/>
  <c r="E7" i="2"/>
  <c r="F7" i="2"/>
  <c r="G7" i="2"/>
  <c r="H7" i="2"/>
  <c r="B7" i="2"/>
</calcChain>
</file>

<file path=xl/sharedStrings.xml><?xml version="1.0" encoding="utf-8"?>
<sst xmlns="http://schemas.openxmlformats.org/spreadsheetml/2006/main" count="92" uniqueCount="69">
  <si>
    <t>Spring Break Starts</t>
  </si>
  <si>
    <t>Fall Classes Start</t>
  </si>
  <si>
    <t>Thanksgiving Break Starts</t>
  </si>
  <si>
    <t>Fall Classes end</t>
  </si>
  <si>
    <t>Fall Finals End</t>
  </si>
  <si>
    <t>Spring Classes Start</t>
  </si>
  <si>
    <t>Spring Classes end</t>
  </si>
  <si>
    <t>Spring Finals End</t>
  </si>
  <si>
    <t>Winter Term week 1</t>
  </si>
  <si>
    <t>Winter Term week 2</t>
  </si>
  <si>
    <t>Winter Term week 3</t>
  </si>
  <si>
    <t>Winter Term week 4</t>
  </si>
  <si>
    <t>12/20/2021 (3-day week)</t>
  </si>
  <si>
    <t>Advantages</t>
  </si>
  <si>
    <t>Disadvantages</t>
  </si>
  <si>
    <t>Current Model</t>
  </si>
  <si>
    <t>Aug</t>
  </si>
  <si>
    <t>Sept</t>
  </si>
  <si>
    <t>Oct</t>
  </si>
  <si>
    <t>Nov</t>
  </si>
  <si>
    <t>Dec</t>
  </si>
  <si>
    <t>current</t>
  </si>
  <si>
    <t>Jan</t>
  </si>
  <si>
    <t>Feb</t>
  </si>
  <si>
    <t>Mar</t>
  </si>
  <si>
    <t>Apr</t>
  </si>
  <si>
    <t>May</t>
  </si>
  <si>
    <t>Mondays</t>
  </si>
  <si>
    <t>Tuesdays</t>
  </si>
  <si>
    <t>Wednesdays</t>
  </si>
  <si>
    <t>Thursdays</t>
  </si>
  <si>
    <t>Fridays</t>
  </si>
  <si>
    <t>Labor Day/Fall Break</t>
  </si>
  <si>
    <t>MLK/Feb. Break</t>
  </si>
  <si>
    <t>The difference in minutes between MWF &amp; TTh is Labor Day and MLK Day</t>
  </si>
  <si>
    <t>Notes</t>
  </si>
  <si>
    <t>1 Th &amp; 1 F off in April to match 76 days in fall</t>
  </si>
  <si>
    <t>---</t>
  </si>
  <si>
    <t>Mon/Tue, January 17/18</t>
  </si>
  <si>
    <t>Frequent breaks might help with student/faculty morale</t>
  </si>
  <si>
    <t>Meeting Days For Spring</t>
  </si>
  <si>
    <t>MWF total minutes (need 2250)</t>
  </si>
  <si>
    <t>TTh total minutes (need 2250)</t>
  </si>
  <si>
    <t>Same instructional days/minutes as current calendar</t>
  </si>
  <si>
    <t>Limited breaks in Fall semester</t>
  </si>
  <si>
    <t>Additional day off in Spring is cumbersome, but needed to bring days in line with Fall</t>
  </si>
  <si>
    <t>Academic year start and end dates are the same</t>
  </si>
  <si>
    <t>Ends 1 week later than current; requires reworking summer terms</t>
  </si>
  <si>
    <t>Total Meeting Days</t>
  </si>
  <si>
    <t>Meeting Days For Fall</t>
  </si>
  <si>
    <t>Additional day off</t>
  </si>
  <si>
    <t>Additional days off</t>
  </si>
  <si>
    <t>Add a long weekend (M or F), or start on Jan 25, to get to 79 days</t>
  </si>
  <si>
    <r>
      <t xml:space="preserve">Model A
starting </t>
    </r>
    <r>
      <rPr>
        <b/>
        <u/>
        <sz val="12"/>
        <color theme="1"/>
        <rFont val="Calibri"/>
        <family val="2"/>
        <scheme val="minor"/>
      </rPr>
      <t>Aug 23</t>
    </r>
    <r>
      <rPr>
        <b/>
        <sz val="12"/>
        <color theme="1"/>
        <rFont val="Calibri"/>
        <family val="2"/>
        <scheme val="minor"/>
      </rPr>
      <t xml:space="preserve">, ending </t>
    </r>
    <r>
      <rPr>
        <b/>
        <u/>
        <sz val="12"/>
        <color theme="1"/>
        <rFont val="Calibri"/>
        <family val="2"/>
        <scheme val="minor"/>
      </rPr>
      <t>May 6</t>
    </r>
    <r>
      <rPr>
        <b/>
        <sz val="12"/>
        <color theme="1"/>
        <rFont val="Calibri"/>
        <family val="2"/>
        <scheme val="minor"/>
      </rPr>
      <t xml:space="preserve">
(16 weeks + 18-day winter)</t>
    </r>
  </si>
  <si>
    <r>
      <t xml:space="preserve">Model B
starting </t>
    </r>
    <r>
      <rPr>
        <b/>
        <u/>
        <sz val="12"/>
        <color theme="1"/>
        <rFont val="Calibri"/>
        <family val="2"/>
        <scheme val="minor"/>
      </rPr>
      <t>Aug 23</t>
    </r>
    <r>
      <rPr>
        <b/>
        <sz val="12"/>
        <color theme="1"/>
        <rFont val="Calibri"/>
        <family val="2"/>
        <scheme val="minor"/>
      </rPr>
      <t xml:space="preserve">, ending </t>
    </r>
    <r>
      <rPr>
        <b/>
        <u/>
        <sz val="12"/>
        <color theme="1"/>
        <rFont val="Calibri"/>
        <family val="2"/>
        <scheme val="minor"/>
      </rPr>
      <t>May 13</t>
    </r>
    <r>
      <rPr>
        <b/>
        <sz val="12"/>
        <color theme="1"/>
        <rFont val="Calibri"/>
        <family val="2"/>
        <scheme val="minor"/>
      </rPr>
      <t xml:space="preserve">
(16 weeks + 18-day winter)</t>
    </r>
  </si>
  <si>
    <t>Allows for an extended MLK service weekend</t>
  </si>
  <si>
    <t>This pattern has different meeting days between fall and spring</t>
  </si>
  <si>
    <r>
      <t xml:space="preserve">Model C
starting </t>
    </r>
    <r>
      <rPr>
        <b/>
        <u/>
        <sz val="12"/>
        <color theme="1"/>
        <rFont val="Calibri"/>
        <family val="2"/>
        <scheme val="minor"/>
      </rPr>
      <t>Aug 23</t>
    </r>
    <r>
      <rPr>
        <b/>
        <sz val="12"/>
        <color theme="1"/>
        <rFont val="Calibri"/>
        <family val="2"/>
        <scheme val="minor"/>
      </rPr>
      <t xml:space="preserve">, ending </t>
    </r>
    <r>
      <rPr>
        <b/>
        <u/>
        <sz val="12"/>
        <color theme="1"/>
        <rFont val="Calibri"/>
        <family val="2"/>
        <scheme val="minor"/>
      </rPr>
      <t>May 20</t>
    </r>
    <r>
      <rPr>
        <b/>
        <sz val="12"/>
        <color theme="1"/>
        <rFont val="Calibri"/>
        <family val="2"/>
        <scheme val="minor"/>
      </rPr>
      <t xml:space="preserve">
(16 weeks + 19-day winter)</t>
    </r>
  </si>
  <si>
    <t>Winter term is 19 days to accommodate MLK Day on Jan. 17</t>
  </si>
  <si>
    <t>Labor Day, or a different M/F long weekend off</t>
  </si>
  <si>
    <t>3-day Thanksgiving break</t>
  </si>
  <si>
    <t xml:space="preserve">Full-week Thanksgiving break </t>
  </si>
  <si>
    <t>Ends 2 weeks later than current; requires reworking summer terms</t>
  </si>
  <si>
    <t>Potential Models for AY 2022, ending on May 6, May 13, and May 20</t>
  </si>
  <si>
    <t>All models are 16 week but vary in days. All meet minimum required minutes of instructional time.</t>
  </si>
  <si>
    <t>Including 4-week, 18-19 day Winter Term</t>
  </si>
  <si>
    <t>fewest number of instructional days</t>
  </si>
  <si>
    <t>Winter term starts on a full week after a 10-day break</t>
  </si>
  <si>
    <t>Most instructional days among winter term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</si>
</sst>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A20000"/>
      <name val="Calibri"/>
      <family val="2"/>
      <scheme val="minor"/>
    </font>
    <font>
      <b/>
      <sz val="12"/>
      <color rgb="FFA20000"/>
      <name val="Calibri"/>
      <family val="2"/>
      <scheme val="minor"/>
    </font>
    <font>
      <sz val="10"/>
      <color rgb="FFA20000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sz val="11"/>
      <color rgb="FFA2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Fill="1" applyBorder="1"/>
    <xf numFmtId="0" fontId="1" fillId="4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center" wrapText="1"/>
    </xf>
    <xf numFmtId="164" fontId="2" fillId="7" borderId="2" xfId="0" applyNumberFormat="1" applyFont="1" applyFill="1" applyBorder="1" applyAlignment="1">
      <alignment horizontal="right"/>
    </xf>
    <xf numFmtId="0" fontId="0" fillId="0" borderId="3" xfId="0" applyFill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9" borderId="0" xfId="0" applyFill="1"/>
    <xf numFmtId="0" fontId="0" fillId="9" borderId="5" xfId="0" applyFill="1" applyBorder="1"/>
    <xf numFmtId="0" fontId="0" fillId="0" borderId="5" xfId="0" applyBorder="1"/>
    <xf numFmtId="0" fontId="5" fillId="9" borderId="2" xfId="0" applyNumberFormat="1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0" fillId="11" borderId="0" xfId="0" applyFill="1"/>
    <xf numFmtId="0" fontId="0" fillId="12" borderId="0" xfId="0" applyFill="1"/>
    <xf numFmtId="0" fontId="0" fillId="12" borderId="0" xfId="0" applyFill="1" applyAlignment="1">
      <alignment horizontal="center"/>
    </xf>
    <xf numFmtId="0" fontId="0" fillId="11" borderId="5" xfId="0" applyFill="1" applyBorder="1"/>
    <xf numFmtId="0" fontId="0" fillId="2" borderId="7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5" borderId="4" xfId="0" applyNumberFormat="1" applyFont="1" applyFill="1" applyBorder="1" applyAlignment="1">
      <alignment horizontal="left" vertical="top" wrapText="1"/>
    </xf>
    <xf numFmtId="0" fontId="7" fillId="11" borderId="0" xfId="0" applyFont="1" applyFill="1" applyAlignment="1"/>
    <xf numFmtId="0" fontId="6" fillId="11" borderId="0" xfId="0" applyFont="1" applyFill="1" applyAlignment="1"/>
    <xf numFmtId="164" fontId="8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/>
    </xf>
    <xf numFmtId="164" fontId="8" fillId="7" borderId="2" xfId="0" quotePrefix="1" applyNumberFormat="1" applyFont="1" applyFill="1" applyBorder="1" applyAlignment="1">
      <alignment horizontal="right" indent="1"/>
    </xf>
    <xf numFmtId="164" fontId="8" fillId="3" borderId="2" xfId="0" quotePrefix="1" applyNumberFormat="1" applyFont="1" applyFill="1" applyBorder="1" applyAlignment="1">
      <alignment horizontal="right"/>
    </xf>
    <xf numFmtId="164" fontId="10" fillId="3" borderId="2" xfId="0" quotePrefix="1" applyNumberFormat="1" applyFont="1" applyFill="1" applyBorder="1" applyAlignment="1">
      <alignment horizontal="center" vertical="center" wrapText="1"/>
    </xf>
    <xf numFmtId="164" fontId="8" fillId="7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164" fontId="8" fillId="7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11" borderId="0" xfId="0" applyFill="1" applyAlignment="1">
      <alignment horizontal="center"/>
    </xf>
    <xf numFmtId="0" fontId="0" fillId="11" borderId="0" xfId="0" applyFill="1" applyBorder="1" applyAlignment="1">
      <alignment vertical="top"/>
    </xf>
    <xf numFmtId="0" fontId="0" fillId="11" borderId="0" xfId="0" applyFill="1" applyAlignment="1">
      <alignment vertical="top"/>
    </xf>
    <xf numFmtId="164" fontId="0" fillId="5" borderId="8" xfId="0" applyNumberFormat="1" applyFont="1" applyFill="1" applyBorder="1" applyAlignment="1">
      <alignment horizontal="left" vertical="top" wrapText="1"/>
    </xf>
    <xf numFmtId="164" fontId="0" fillId="5" borderId="3" xfId="0" applyNumberFormat="1" applyFont="1" applyFill="1" applyBorder="1" applyAlignment="1">
      <alignment horizontal="left" vertical="top" wrapText="1"/>
    </xf>
    <xf numFmtId="164" fontId="1" fillId="12" borderId="0" xfId="0" applyNumberFormat="1" applyFont="1" applyFill="1" applyBorder="1" applyAlignment="1">
      <alignment horizontal="left"/>
    </xf>
    <xf numFmtId="0" fontId="5" fillId="9" borderId="2" xfId="0" quotePrefix="1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7" borderId="2" xfId="0" quotePrefix="1" applyNumberFormat="1" applyFont="1" applyFill="1" applyBorder="1" applyAlignment="1">
      <alignment horizontal="center"/>
    </xf>
    <xf numFmtId="0" fontId="0" fillId="11" borderId="0" xfId="0" applyFill="1" applyBorder="1"/>
    <xf numFmtId="164" fontId="12" fillId="3" borderId="2" xfId="0" applyNumberFormat="1" applyFont="1" applyFill="1" applyBorder="1" applyAlignment="1">
      <alignment horizontal="right" wrapText="1"/>
    </xf>
    <xf numFmtId="0" fontId="4" fillId="6" borderId="6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164" fontId="0" fillId="5" borderId="9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20000"/>
      <color rgb="FFE2C5FF"/>
      <color rgb="FF99CC00"/>
      <color rgb="FFFFE6CD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abSelected="1" workbookViewId="0">
      <selection activeCell="D1" sqref="D1"/>
    </sheetView>
  </sheetViews>
  <sheetFormatPr defaultRowHeight="15" x14ac:dyDescent="0.25"/>
  <cols>
    <col min="1" max="1" width="34.85546875" style="10" customWidth="1"/>
    <col min="2" max="2" width="33.28515625" customWidth="1"/>
    <col min="3" max="5" width="35.7109375" customWidth="1"/>
  </cols>
  <sheetData>
    <row r="1" spans="1:25" ht="23.25" x14ac:dyDescent="0.35">
      <c r="A1" s="26" t="s">
        <v>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8.75" x14ac:dyDescent="0.3">
      <c r="A2" s="27" t="s">
        <v>64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8.75" x14ac:dyDescent="0.3">
      <c r="A3" s="27" t="s">
        <v>65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5" spans="1:25" x14ac:dyDescent="0.25">
      <c r="A5" s="17"/>
      <c r="B5" s="17"/>
      <c r="C5" s="20"/>
      <c r="D5" s="20"/>
      <c r="E5" s="48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50.25" customHeight="1" x14ac:dyDescent="0.25">
      <c r="A6" s="1"/>
      <c r="B6" s="5" t="s">
        <v>15</v>
      </c>
      <c r="C6" s="2" t="s">
        <v>53</v>
      </c>
      <c r="D6" s="2" t="s">
        <v>54</v>
      </c>
      <c r="E6" s="2" t="s">
        <v>57</v>
      </c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</row>
    <row r="7" spans="1:25" ht="15.75" x14ac:dyDescent="0.25">
      <c r="A7" s="8" t="s">
        <v>1</v>
      </c>
      <c r="B7" s="6">
        <v>44431</v>
      </c>
      <c r="C7" s="3">
        <v>44431</v>
      </c>
      <c r="D7" s="3">
        <v>44431</v>
      </c>
      <c r="E7" s="3">
        <v>44431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pans="1:25" ht="30" x14ac:dyDescent="0.25">
      <c r="A8" s="29" t="s">
        <v>32</v>
      </c>
      <c r="B8" s="33">
        <v>44445</v>
      </c>
      <c r="C8" s="49" t="s">
        <v>59</v>
      </c>
      <c r="D8" s="49" t="s">
        <v>59</v>
      </c>
      <c r="E8" s="49" t="s">
        <v>59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1:25" ht="15.75" x14ac:dyDescent="0.25">
      <c r="A9" s="29" t="s">
        <v>50</v>
      </c>
      <c r="B9" s="47" t="s">
        <v>37</v>
      </c>
      <c r="C9" s="46" t="s">
        <v>37</v>
      </c>
      <c r="D9" s="46" t="s">
        <v>37</v>
      </c>
      <c r="E9" s="46" t="s">
        <v>37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.75" x14ac:dyDescent="0.25">
      <c r="A10" s="29" t="s">
        <v>2</v>
      </c>
      <c r="B10" s="33">
        <v>44522</v>
      </c>
      <c r="C10" s="28">
        <v>44524</v>
      </c>
      <c r="D10" s="28">
        <v>44522</v>
      </c>
      <c r="E10" s="28">
        <v>44522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.75" x14ac:dyDescent="0.25">
      <c r="A11" s="8" t="s">
        <v>3</v>
      </c>
      <c r="B11" s="6">
        <v>44540</v>
      </c>
      <c r="C11" s="3">
        <v>44533</v>
      </c>
      <c r="D11" s="3">
        <v>44540</v>
      </c>
      <c r="E11" s="3">
        <v>44540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15.75" x14ac:dyDescent="0.25">
      <c r="A12" s="8" t="s">
        <v>4</v>
      </c>
      <c r="B12" s="6">
        <v>44547</v>
      </c>
      <c r="C12" s="3">
        <v>44540</v>
      </c>
      <c r="D12" s="3">
        <v>44547</v>
      </c>
      <c r="E12" s="3">
        <v>44547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15.75" x14ac:dyDescent="0.25">
      <c r="A13" s="16" t="s">
        <v>48</v>
      </c>
      <c r="B13" s="15">
        <f t="shared" ref="B13" si="0">SUM(B30:B34)</f>
        <v>79</v>
      </c>
      <c r="C13" s="15">
        <f>SUM(C30:C34)</f>
        <v>76</v>
      </c>
      <c r="D13" s="15">
        <f t="shared" ref="D13" si="1">SUM(D30:D34)</f>
        <v>79</v>
      </c>
      <c r="E13" s="15">
        <f t="shared" ref="E13" si="2">SUM(E30:E34)</f>
        <v>79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15.75" x14ac:dyDescent="0.25">
      <c r="A14" s="9"/>
      <c r="B14" s="4"/>
      <c r="C14" s="4"/>
      <c r="D14" s="4"/>
      <c r="E14" s="4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5.75" x14ac:dyDescent="0.25">
      <c r="A15" s="8" t="s">
        <v>8</v>
      </c>
      <c r="B15" s="6"/>
      <c r="C15" s="3">
        <v>44543</v>
      </c>
      <c r="D15" s="3" t="s">
        <v>12</v>
      </c>
      <c r="E15" s="3">
        <v>44557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5.75" x14ac:dyDescent="0.25">
      <c r="A16" s="8" t="s">
        <v>9</v>
      </c>
      <c r="B16" s="6"/>
      <c r="C16" s="3" t="s">
        <v>12</v>
      </c>
      <c r="D16" s="3">
        <v>44557</v>
      </c>
      <c r="E16" s="3">
        <v>44564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5.75" x14ac:dyDescent="0.25">
      <c r="A17" s="8" t="s">
        <v>10</v>
      </c>
      <c r="B17" s="6"/>
      <c r="C17" s="3">
        <v>44557</v>
      </c>
      <c r="D17" s="3">
        <v>44564</v>
      </c>
      <c r="E17" s="3">
        <v>44571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5.75" x14ac:dyDescent="0.25">
      <c r="A18" s="8" t="s">
        <v>11</v>
      </c>
      <c r="B18" s="6"/>
      <c r="C18" s="3">
        <v>44564</v>
      </c>
      <c r="D18" s="3">
        <v>44571</v>
      </c>
      <c r="E18" s="3">
        <v>44579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15.75" x14ac:dyDescent="0.25">
      <c r="A19" s="16" t="s">
        <v>48</v>
      </c>
      <c r="B19" s="45" t="s">
        <v>37</v>
      </c>
      <c r="C19" s="15">
        <v>18</v>
      </c>
      <c r="D19" s="15">
        <v>18</v>
      </c>
      <c r="E19" s="15">
        <v>19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5">
      <c r="A20" s="11"/>
      <c r="B20" s="7"/>
      <c r="C20" s="7"/>
      <c r="D20" s="7"/>
      <c r="E20" s="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15.75" x14ac:dyDescent="0.25">
      <c r="A21" s="8" t="s">
        <v>5</v>
      </c>
      <c r="B21" s="6">
        <v>44571</v>
      </c>
      <c r="C21" s="3">
        <v>44571</v>
      </c>
      <c r="D21" s="3">
        <v>44579</v>
      </c>
      <c r="E21" s="3">
        <v>44585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15.75" x14ac:dyDescent="0.25">
      <c r="A22" s="29" t="s">
        <v>33</v>
      </c>
      <c r="B22" s="30">
        <v>44578</v>
      </c>
      <c r="C22" s="31" t="s">
        <v>38</v>
      </c>
      <c r="D22" s="32" t="s">
        <v>37</v>
      </c>
      <c r="E22" s="32" t="s">
        <v>37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5.75" x14ac:dyDescent="0.25">
      <c r="A23" s="29" t="s">
        <v>0</v>
      </c>
      <c r="B23" s="33">
        <v>44634</v>
      </c>
      <c r="C23" s="28">
        <v>44634</v>
      </c>
      <c r="D23" s="28">
        <v>44634</v>
      </c>
      <c r="E23" s="28">
        <v>44634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25.5" x14ac:dyDescent="0.25">
      <c r="A24" s="34" t="s">
        <v>51</v>
      </c>
      <c r="B24" s="35" t="s">
        <v>37</v>
      </c>
      <c r="C24" s="36" t="s">
        <v>36</v>
      </c>
      <c r="D24" s="32" t="s">
        <v>37</v>
      </c>
      <c r="E24" s="32" t="s">
        <v>52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5.75" x14ac:dyDescent="0.25">
      <c r="A25" s="8" t="s">
        <v>6</v>
      </c>
      <c r="B25" s="6">
        <v>44680</v>
      </c>
      <c r="C25" s="3">
        <v>44680</v>
      </c>
      <c r="D25" s="3">
        <v>44687</v>
      </c>
      <c r="E25" s="3">
        <v>44694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.75" x14ac:dyDescent="0.25">
      <c r="A26" s="8" t="s">
        <v>7</v>
      </c>
      <c r="B26" s="6">
        <v>44687</v>
      </c>
      <c r="C26" s="3">
        <v>44687</v>
      </c>
      <c r="D26" s="3">
        <v>44694</v>
      </c>
      <c r="E26" s="3">
        <v>44701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5.75" x14ac:dyDescent="0.25">
      <c r="A27" s="16" t="s">
        <v>48</v>
      </c>
      <c r="B27" s="15">
        <f t="shared" ref="B27" si="3">SUM(B39:B43)</f>
        <v>79</v>
      </c>
      <c r="C27" s="15">
        <f>SUM(C39:C43)</f>
        <v>76</v>
      </c>
      <c r="D27" s="15">
        <f>SUM(D39:D43)</f>
        <v>79</v>
      </c>
      <c r="E27" s="15">
        <f>SUM(E39:E43)</f>
        <v>79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26.25" customHeight="1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.75" x14ac:dyDescent="0.25">
      <c r="A29" s="44" t="s">
        <v>49</v>
      </c>
      <c r="B29" s="18"/>
      <c r="C29" s="18"/>
      <c r="D29" s="18"/>
      <c r="E29" s="18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5">
      <c r="A30" s="21" t="s">
        <v>27</v>
      </c>
      <c r="B30" s="22">
        <v>15</v>
      </c>
      <c r="C30" s="23">
        <v>15</v>
      </c>
      <c r="D30" s="23">
        <v>15</v>
      </c>
      <c r="E30" s="23">
        <v>15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21" t="s">
        <v>28</v>
      </c>
      <c r="B31" s="22">
        <v>16</v>
      </c>
      <c r="C31" s="23">
        <v>16</v>
      </c>
      <c r="D31" s="23">
        <v>16</v>
      </c>
      <c r="E31" s="23">
        <v>16</v>
      </c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x14ac:dyDescent="0.25">
      <c r="A32" s="21" t="s">
        <v>29</v>
      </c>
      <c r="B32" s="22">
        <v>16</v>
      </c>
      <c r="C32" s="23">
        <v>15</v>
      </c>
      <c r="D32" s="23">
        <v>16</v>
      </c>
      <c r="E32" s="23">
        <v>16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5">
      <c r="A33" s="24" t="s">
        <v>30</v>
      </c>
      <c r="B33" s="22">
        <v>16</v>
      </c>
      <c r="C33" s="23">
        <v>15</v>
      </c>
      <c r="D33" s="23">
        <v>16</v>
      </c>
      <c r="E33" s="23">
        <v>16</v>
      </c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5">
      <c r="A34" s="21" t="s">
        <v>31</v>
      </c>
      <c r="B34" s="22">
        <v>16</v>
      </c>
      <c r="C34" s="23">
        <v>15</v>
      </c>
      <c r="D34" s="23">
        <v>16</v>
      </c>
      <c r="E34" s="23">
        <v>16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37" t="s">
        <v>41</v>
      </c>
      <c r="B35" s="38">
        <f>(B30+B32+B34)*50</f>
        <v>2350</v>
      </c>
      <c r="C35" s="38">
        <f t="shared" ref="C35:D35" si="4">(C30+C32+C34)*50</f>
        <v>2250</v>
      </c>
      <c r="D35" s="38">
        <f t="shared" si="4"/>
        <v>2350</v>
      </c>
      <c r="E35" s="38">
        <f t="shared" ref="E35" si="5">(E30+E32+E34)*50</f>
        <v>2350</v>
      </c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5">
      <c r="A36" s="37" t="s">
        <v>42</v>
      </c>
      <c r="B36" s="38">
        <f>(B31+B33)*75</f>
        <v>2400</v>
      </c>
      <c r="C36" s="38">
        <f t="shared" ref="C36" si="6">(C31+C33)*75</f>
        <v>2325</v>
      </c>
      <c r="D36" s="38">
        <f t="shared" ref="D36:E36" si="7">(D31+D33)*75</f>
        <v>2400</v>
      </c>
      <c r="E36" s="38">
        <f t="shared" si="7"/>
        <v>2400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27" customHeight="1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.75" x14ac:dyDescent="0.25">
      <c r="A38" s="44" t="s">
        <v>40</v>
      </c>
      <c r="B38" s="19"/>
      <c r="C38" s="19"/>
      <c r="D38" s="19"/>
      <c r="E38" s="19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21" t="s">
        <v>27</v>
      </c>
      <c r="B39" s="22">
        <v>15</v>
      </c>
      <c r="C39" s="23">
        <v>15</v>
      </c>
      <c r="D39" s="23">
        <v>15</v>
      </c>
      <c r="E39" s="23">
        <v>15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5">
      <c r="A40" s="21" t="s">
        <v>28</v>
      </c>
      <c r="B40" s="22">
        <v>16</v>
      </c>
      <c r="C40" s="23">
        <v>15</v>
      </c>
      <c r="D40" s="23">
        <v>16</v>
      </c>
      <c r="E40" s="23">
        <v>16</v>
      </c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5">
      <c r="A41" s="21" t="s">
        <v>29</v>
      </c>
      <c r="B41" s="22">
        <v>16</v>
      </c>
      <c r="C41" s="23">
        <v>16</v>
      </c>
      <c r="D41" s="23">
        <v>16</v>
      </c>
      <c r="E41" s="23">
        <v>16</v>
      </c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A42" s="24" t="s">
        <v>30</v>
      </c>
      <c r="B42" s="22">
        <v>16</v>
      </c>
      <c r="C42" s="23">
        <v>15</v>
      </c>
      <c r="D42" s="23">
        <v>16</v>
      </c>
      <c r="E42" s="23">
        <v>16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5">
      <c r="A43" s="21" t="s">
        <v>31</v>
      </c>
      <c r="B43" s="22">
        <v>16</v>
      </c>
      <c r="C43" s="23">
        <v>15</v>
      </c>
      <c r="D43" s="23">
        <v>16</v>
      </c>
      <c r="E43" s="23">
        <v>16</v>
      </c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5">
      <c r="A44" s="37" t="s">
        <v>41</v>
      </c>
      <c r="B44" s="38">
        <f>(B39+B41+B43)*50</f>
        <v>2350</v>
      </c>
      <c r="C44" s="38">
        <f t="shared" ref="C44:D44" si="8">(C39+C41+C43)*50</f>
        <v>2300</v>
      </c>
      <c r="D44" s="38">
        <f t="shared" si="8"/>
        <v>2350</v>
      </c>
      <c r="E44" s="38">
        <f t="shared" ref="E44" si="9">(E39+E41+E43)*50</f>
        <v>2350</v>
      </c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x14ac:dyDescent="0.25">
      <c r="A45" s="37" t="s">
        <v>42</v>
      </c>
      <c r="B45" s="38">
        <f>(B40+B42)*75</f>
        <v>2400</v>
      </c>
      <c r="C45" s="38">
        <f t="shared" ref="C45" si="10">(C40+C42)*75</f>
        <v>2250</v>
      </c>
      <c r="D45" s="38">
        <f t="shared" ref="D45:E45" si="11">(D40+D42)*75</f>
        <v>2400</v>
      </c>
      <c r="E45" s="38">
        <f t="shared" si="11"/>
        <v>2400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45" x14ac:dyDescent="0.25">
      <c r="A48" s="50" t="s">
        <v>35</v>
      </c>
      <c r="B48" s="25" t="s">
        <v>34</v>
      </c>
      <c r="C48" s="25" t="s">
        <v>56</v>
      </c>
      <c r="D48" s="25"/>
      <c r="E48" s="25" t="s">
        <v>58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x14ac:dyDescent="0.25">
      <c r="A49" s="50"/>
      <c r="B49" s="25"/>
      <c r="C49" s="25"/>
      <c r="D49" s="25"/>
      <c r="E49" s="25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x14ac:dyDescent="0.25">
      <c r="A50" s="17"/>
      <c r="B50" s="40"/>
      <c r="C50" s="41"/>
      <c r="D50" s="41"/>
      <c r="E50" s="41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30" x14ac:dyDescent="0.25">
      <c r="A51" s="50" t="s">
        <v>13</v>
      </c>
      <c r="B51" s="42"/>
      <c r="C51" s="25" t="s">
        <v>46</v>
      </c>
      <c r="D51" s="25" t="s">
        <v>43</v>
      </c>
      <c r="E51" s="25" t="s">
        <v>43</v>
      </c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30" x14ac:dyDescent="0.25">
      <c r="A52" s="50"/>
      <c r="B52" s="43"/>
      <c r="C52" s="25" t="s">
        <v>55</v>
      </c>
      <c r="D52" s="25" t="s">
        <v>61</v>
      </c>
      <c r="E52" s="25" t="s">
        <v>61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30" x14ac:dyDescent="0.25">
      <c r="A53" s="50"/>
      <c r="B53" s="43"/>
      <c r="C53" s="25" t="s">
        <v>39</v>
      </c>
      <c r="D53" s="25"/>
      <c r="E53" s="25" t="s">
        <v>67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30" x14ac:dyDescent="0.25">
      <c r="A54" s="51"/>
      <c r="B54" s="52"/>
      <c r="C54" s="25"/>
      <c r="D54" s="25"/>
      <c r="E54" s="25" t="s">
        <v>68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x14ac:dyDescent="0.25">
      <c r="A55" s="39"/>
      <c r="B55" s="41"/>
      <c r="C55" s="41"/>
      <c r="D55" s="41"/>
      <c r="E55" s="41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30" x14ac:dyDescent="0.25">
      <c r="A56" s="50" t="s">
        <v>14</v>
      </c>
      <c r="B56" s="42"/>
      <c r="C56" s="25" t="s">
        <v>44</v>
      </c>
      <c r="D56" s="25" t="s">
        <v>47</v>
      </c>
      <c r="E56" s="25" t="s">
        <v>62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45" x14ac:dyDescent="0.25">
      <c r="A57" s="50"/>
      <c r="B57" s="43"/>
      <c r="C57" s="25" t="s">
        <v>45</v>
      </c>
      <c r="D57" s="25"/>
      <c r="E57" s="25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x14ac:dyDescent="0.25">
      <c r="A58" s="50"/>
      <c r="B58" s="43"/>
      <c r="C58" s="25" t="s">
        <v>66</v>
      </c>
      <c r="D58" s="25"/>
      <c r="E58" s="25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x14ac:dyDescent="0.25">
      <c r="A59" s="50"/>
      <c r="B59" s="52"/>
      <c r="C59" s="25" t="s">
        <v>60</v>
      </c>
      <c r="D59" s="25"/>
      <c r="E59" s="25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x14ac:dyDescent="0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x14ac:dyDescent="0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x14ac:dyDescent="0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x14ac:dyDescent="0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x14ac:dyDescent="0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x14ac:dyDescent="0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x14ac:dyDescent="0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x14ac:dyDescent="0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x14ac:dyDescent="0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x14ac:dyDescent="0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x14ac:dyDescent="0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x14ac:dyDescent="0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x14ac:dyDescent="0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x14ac:dyDescent="0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x14ac:dyDescent="0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x14ac:dyDescent="0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x14ac:dyDescent="0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x14ac:dyDescent="0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x14ac:dyDescent="0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x14ac:dyDescent="0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x14ac:dyDescent="0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x14ac:dyDescent="0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x14ac:dyDescent="0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x14ac:dyDescent="0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x14ac:dyDescent="0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x14ac:dyDescent="0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x14ac:dyDescent="0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x14ac:dyDescent="0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x14ac:dyDescent="0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x14ac:dyDescent="0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x14ac:dyDescent="0.25"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</sheetData>
  <mergeCells count="3">
    <mergeCell ref="A48:A49"/>
    <mergeCell ref="A51:A53"/>
    <mergeCell ref="A56:A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8" sqref="B18"/>
    </sheetView>
  </sheetViews>
  <sheetFormatPr defaultRowHeight="15" x14ac:dyDescent="0.25"/>
  <sheetData>
    <row r="1" spans="1:8" x14ac:dyDescent="0.25">
      <c r="A1" s="12"/>
      <c r="B1" s="12" t="s">
        <v>21</v>
      </c>
      <c r="C1" s="12">
        <v>1</v>
      </c>
      <c r="D1" s="12">
        <v>2</v>
      </c>
      <c r="E1" s="12">
        <v>3</v>
      </c>
      <c r="F1" s="12">
        <v>4</v>
      </c>
      <c r="G1" s="12">
        <v>5</v>
      </c>
      <c r="H1" s="12">
        <v>6</v>
      </c>
    </row>
    <row r="2" spans="1:8" x14ac:dyDescent="0.25">
      <c r="A2" s="12" t="s">
        <v>16</v>
      </c>
      <c r="B2">
        <v>7</v>
      </c>
      <c r="C2">
        <v>7</v>
      </c>
      <c r="D2">
        <v>12</v>
      </c>
      <c r="E2">
        <v>12</v>
      </c>
      <c r="F2">
        <v>7</v>
      </c>
      <c r="G2">
        <v>12</v>
      </c>
      <c r="H2">
        <v>7</v>
      </c>
    </row>
    <row r="3" spans="1:8" x14ac:dyDescent="0.25">
      <c r="A3" s="12" t="s">
        <v>17</v>
      </c>
      <c r="B3">
        <v>21</v>
      </c>
      <c r="C3">
        <v>21</v>
      </c>
      <c r="D3">
        <v>21</v>
      </c>
      <c r="E3">
        <v>21</v>
      </c>
      <c r="F3">
        <v>21</v>
      </c>
      <c r="G3">
        <v>21</v>
      </c>
      <c r="H3">
        <v>21</v>
      </c>
    </row>
    <row r="4" spans="1:8" x14ac:dyDescent="0.25">
      <c r="A4" s="12" t="s">
        <v>18</v>
      </c>
      <c r="B4">
        <v>21</v>
      </c>
      <c r="C4">
        <v>21</v>
      </c>
      <c r="D4">
        <v>21</v>
      </c>
      <c r="E4">
        <v>21</v>
      </c>
      <c r="F4">
        <v>21</v>
      </c>
      <c r="G4">
        <v>21</v>
      </c>
      <c r="H4">
        <v>21</v>
      </c>
    </row>
    <row r="5" spans="1:8" x14ac:dyDescent="0.25">
      <c r="A5" s="12" t="s">
        <v>19</v>
      </c>
      <c r="B5">
        <v>17</v>
      </c>
      <c r="C5">
        <v>17</v>
      </c>
      <c r="D5">
        <v>17</v>
      </c>
      <c r="E5">
        <v>17</v>
      </c>
      <c r="F5">
        <v>19</v>
      </c>
      <c r="G5">
        <v>19</v>
      </c>
      <c r="H5">
        <v>19</v>
      </c>
    </row>
    <row r="6" spans="1:8" x14ac:dyDescent="0.25">
      <c r="A6" s="13" t="s">
        <v>20</v>
      </c>
      <c r="B6" s="14">
        <v>13</v>
      </c>
      <c r="C6" s="14">
        <v>8</v>
      </c>
      <c r="D6" s="14">
        <v>8</v>
      </c>
      <c r="E6" s="14">
        <v>8</v>
      </c>
      <c r="F6" s="14">
        <v>8</v>
      </c>
      <c r="G6" s="14">
        <v>3</v>
      </c>
      <c r="H6" s="14">
        <v>8</v>
      </c>
    </row>
    <row r="7" spans="1:8" x14ac:dyDescent="0.25">
      <c r="B7">
        <f>SUM(B2:B6)</f>
        <v>79</v>
      </c>
      <c r="C7">
        <f t="shared" ref="C7:H7" si="0">SUM(C2:C6)</f>
        <v>74</v>
      </c>
      <c r="D7">
        <f t="shared" si="0"/>
        <v>79</v>
      </c>
      <c r="E7">
        <f t="shared" si="0"/>
        <v>79</v>
      </c>
      <c r="F7">
        <f t="shared" si="0"/>
        <v>76</v>
      </c>
      <c r="G7">
        <f t="shared" si="0"/>
        <v>76</v>
      </c>
      <c r="H7">
        <f t="shared" si="0"/>
        <v>76</v>
      </c>
    </row>
    <row r="10" spans="1:8" x14ac:dyDescent="0.25">
      <c r="A10" s="12"/>
      <c r="B10" s="12" t="s">
        <v>21</v>
      </c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12">
        <v>6</v>
      </c>
    </row>
    <row r="11" spans="1:8" x14ac:dyDescent="0.25">
      <c r="A11" s="12" t="s">
        <v>22</v>
      </c>
      <c r="B11">
        <v>15</v>
      </c>
      <c r="C11">
        <v>10</v>
      </c>
      <c r="D11">
        <v>15</v>
      </c>
      <c r="E11">
        <v>10</v>
      </c>
      <c r="F11">
        <v>10</v>
      </c>
      <c r="G11">
        <v>15</v>
      </c>
      <c r="H11">
        <v>15</v>
      </c>
    </row>
    <row r="12" spans="1:8" x14ac:dyDescent="0.25">
      <c r="A12" s="12" t="s">
        <v>23</v>
      </c>
      <c r="B12">
        <v>20</v>
      </c>
      <c r="C12">
        <v>20</v>
      </c>
      <c r="D12">
        <v>20</v>
      </c>
      <c r="E12">
        <v>20</v>
      </c>
      <c r="F12">
        <v>20</v>
      </c>
      <c r="G12">
        <v>20</v>
      </c>
      <c r="H12">
        <v>20</v>
      </c>
    </row>
    <row r="13" spans="1:8" x14ac:dyDescent="0.25">
      <c r="A13" s="12" t="s">
        <v>24</v>
      </c>
      <c r="B13">
        <v>18</v>
      </c>
      <c r="C13">
        <v>18</v>
      </c>
      <c r="D13">
        <v>18</v>
      </c>
      <c r="E13">
        <v>18</v>
      </c>
      <c r="F13">
        <v>18</v>
      </c>
      <c r="G13">
        <v>18</v>
      </c>
      <c r="H13">
        <v>18</v>
      </c>
    </row>
    <row r="14" spans="1:8" x14ac:dyDescent="0.25">
      <c r="A14" s="12" t="s">
        <v>25</v>
      </c>
      <c r="B14">
        <v>21</v>
      </c>
      <c r="C14">
        <v>21</v>
      </c>
      <c r="D14">
        <v>21</v>
      </c>
      <c r="E14">
        <v>21</v>
      </c>
      <c r="F14">
        <v>21</v>
      </c>
      <c r="G14">
        <v>21</v>
      </c>
      <c r="H14">
        <v>21</v>
      </c>
    </row>
    <row r="15" spans="1:8" x14ac:dyDescent="0.25">
      <c r="A15" s="13" t="s">
        <v>26</v>
      </c>
      <c r="B15" s="14">
        <v>5</v>
      </c>
      <c r="C15" s="14">
        <v>5</v>
      </c>
      <c r="D15" s="14">
        <v>5</v>
      </c>
      <c r="E15" s="14">
        <v>10</v>
      </c>
      <c r="F15" s="14">
        <v>10</v>
      </c>
      <c r="G15" s="14">
        <v>5</v>
      </c>
      <c r="H15" s="14">
        <v>5</v>
      </c>
    </row>
    <row r="16" spans="1:8" x14ac:dyDescent="0.25">
      <c r="B16">
        <f>SUM(B11:B15)</f>
        <v>79</v>
      </c>
      <c r="C16">
        <f t="shared" ref="C16" si="1">SUM(C11:C15)</f>
        <v>74</v>
      </c>
      <c r="D16">
        <f t="shared" ref="D16" si="2">SUM(D11:D15)</f>
        <v>79</v>
      </c>
      <c r="E16">
        <f t="shared" ref="E16" si="3">SUM(E11:E15)</f>
        <v>79</v>
      </c>
      <c r="F16">
        <f t="shared" ref="F16" si="4">SUM(F11:F15)</f>
        <v>79</v>
      </c>
      <c r="G16">
        <f t="shared" ref="G16" si="5">SUM(G11:G15)</f>
        <v>79</v>
      </c>
      <c r="H16">
        <f t="shared" ref="H16" si="6">SUM(H11:H15)</f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Northern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P Pease</dc:creator>
  <cp:lastModifiedBy>Patrick P Pease</cp:lastModifiedBy>
  <dcterms:created xsi:type="dcterms:W3CDTF">2021-01-12T16:56:26Z</dcterms:created>
  <dcterms:modified xsi:type="dcterms:W3CDTF">2021-02-02T22:23:40Z</dcterms:modified>
</cp:coreProperties>
</file>